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940" windowHeight="10020" activeTab="0"/>
  </bookViews>
  <sheets>
    <sheet name="Rekstrarreikningur 2005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<sst xmlns="http://schemas.openxmlformats.org/spreadsheetml/2006/main" count="55" uniqueCount="53">
  <si>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Í millj. kr.</t>
  </si>
  <si>
    <t>Skatttekjur og tryggingagjöld</t>
  </si>
  <si>
    <t>Skattar á tekjur og hagnað, einstaklingar</t>
  </si>
  <si>
    <t>Skattar á tekjur og hagnað, lögaðilar</t>
  </si>
  <si>
    <t>Skattar á launagreiðslur og vinnuafl</t>
  </si>
  <si>
    <t>Eignarskattar</t>
  </si>
  <si>
    <t>Virðisaukaskattur</t>
  </si>
  <si>
    <t>Vörugjöld</t>
  </si>
  <si>
    <t>Sértækir þjónustuskattar</t>
  </si>
  <si>
    <t>Neyslu- og leyfisskattar</t>
  </si>
  <si>
    <t>Skattar á alþjóðaverslun og viðskipti</t>
  </si>
  <si>
    <t>Aðrir skattar</t>
  </si>
  <si>
    <t>Tryggingagjöld</t>
  </si>
  <si>
    <t>Skatttekjur og tryggingagjöld samtals</t>
  </si>
  <si>
    <t>Fjárframlög</t>
  </si>
  <si>
    <t>Aðrar tekjur</t>
  </si>
  <si>
    <t>Vaxtatekjur</t>
  </si>
  <si>
    <t>Arðgreiðslur</t>
  </si>
  <si>
    <t>Neyslu- og leyfisgjöld</t>
  </si>
  <si>
    <t>Sektir og skaðabætur</t>
  </si>
  <si>
    <t>Aðrar tekjur, ótalið annars staðar</t>
  </si>
  <si>
    <t>Aðrar tekjur samtals</t>
  </si>
  <si>
    <t>Hagnaður af peningalegum eignum</t>
  </si>
  <si>
    <t>Tekjur alls</t>
  </si>
  <si>
    <t>Gjöld:</t>
  </si>
  <si>
    <t>Æðsta stjórn ríkisins</t>
  </si>
  <si>
    <t>Forsætisráðuneyti</t>
  </si>
  <si>
    <t>Menntamálaráðuneyti</t>
  </si>
  <si>
    <t>Utanríkisráðuneyti</t>
  </si>
  <si>
    <t>Landbúnaðarráðuneyti</t>
  </si>
  <si>
    <t>Sjávarútvegsráðuneyti</t>
  </si>
  <si>
    <t>Dóms- og kirkjumálaráðuneyti</t>
  </si>
  <si>
    <t>Félagsmálaráðuneyti</t>
  </si>
  <si>
    <t>Heilbrigðis- og tryggingamálaráðuneyti</t>
  </si>
  <si>
    <t>Fjármálaráðuneyti</t>
  </si>
  <si>
    <t>Samgönguráðuneyti</t>
  </si>
  <si>
    <t>Iðnaðarráðuneyti</t>
  </si>
  <si>
    <t>Viðskiptaráðuneyti</t>
  </si>
  <si>
    <t>Hagstofa Íslands</t>
  </si>
  <si>
    <t>Umhverfisráðuneyti</t>
  </si>
  <si>
    <t>Fjármagnskostnaður</t>
  </si>
  <si>
    <t>Gjöld alls</t>
  </si>
  <si>
    <t>Tekjujöfnuður</t>
  </si>
  <si>
    <t>Tekjur:</t>
  </si>
  <si>
    <t>Skattur á fjármagnstekjur</t>
  </si>
  <si>
    <t>Aðrar eignatekjur</t>
  </si>
  <si>
    <t>Sala eigna</t>
  </si>
  <si>
    <t>Reikningur</t>
  </si>
  <si>
    <t>fjárhæð</t>
  </si>
  <si>
    <t>%</t>
  </si>
  <si>
    <t xml:space="preserve">                         RÍKISREIKNINGUR A-HLUTI 2005</t>
  </si>
  <si>
    <t xml:space="preserve">                                     REKSTRARREIKNINGUR</t>
  </si>
  <si>
    <t>Breyting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</si>
</sst>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4"/>
      <color indexed="9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3.7109375" style="0" customWidth="1"/>
    <col min="4" max="4" width="11.140625" style="0" bestFit="1" customWidth="1"/>
  </cols>
  <sheetData>
    <row r="1" spans="1:7" ht="18">
      <c r="A1" s="5" t="s">
        <v>50</v>
      </c>
      <c r="B1" s="5"/>
      <c r="C1" s="5"/>
      <c r="D1" s="5"/>
      <c r="E1" s="5"/>
      <c r="F1" s="14"/>
      <c r="G1" s="14"/>
    </row>
    <row r="2" spans="1:7" ht="18">
      <c r="A2" s="15" t="s">
        <v>51</v>
      </c>
      <c r="B2" s="7"/>
      <c r="C2" s="7"/>
      <c r="D2" s="7"/>
      <c r="E2" s="7"/>
      <c r="F2" s="8"/>
      <c r="G2" s="8"/>
    </row>
    <row r="3" spans="1:5" ht="12.75">
      <c r="A3" s="6"/>
      <c r="B3" s="6"/>
      <c r="C3" s="6"/>
      <c r="D3" s="4"/>
      <c r="E3" s="4"/>
    </row>
    <row r="4" spans="1:7" ht="12.75">
      <c r="A4" s="6"/>
      <c r="B4" s="6"/>
      <c r="C4" s="6"/>
      <c r="D4" s="4" t="s">
        <v>47</v>
      </c>
      <c r="E4" s="4" t="s">
        <v>47</v>
      </c>
      <c r="F4" s="4" t="s">
        <v>52</v>
      </c>
      <c r="G4" s="4" t="s">
        <v>52</v>
      </c>
    </row>
    <row r="5" spans="1:7" ht="12.75">
      <c r="A5" s="16" t="s">
        <v>0</v>
      </c>
      <c r="B5" s="16"/>
      <c r="C5" s="16"/>
      <c r="D5" s="17">
        <v>2005</v>
      </c>
      <c r="E5" s="17">
        <v>2004</v>
      </c>
      <c r="F5" s="17" t="s">
        <v>48</v>
      </c>
      <c r="G5" s="17" t="s">
        <v>49</v>
      </c>
    </row>
    <row r="7" ht="12.75">
      <c r="A7" s="2" t="s">
        <v>43</v>
      </c>
    </row>
    <row r="8" ht="12.75">
      <c r="B8" s="2" t="s">
        <v>1</v>
      </c>
    </row>
    <row r="9" spans="2:7" ht="12.75">
      <c r="B9" t="s">
        <v>2</v>
      </c>
      <c r="D9" s="1">
        <v>73615.208783</v>
      </c>
      <c r="E9" s="1">
        <v>65006.102714</v>
      </c>
      <c r="F9" s="1">
        <f>D9-E9</f>
        <v>8609.106068999994</v>
      </c>
      <c r="G9" s="9">
        <f>F9/E9*100</f>
        <v>13.243535159885687</v>
      </c>
    </row>
    <row r="10" spans="2:7" ht="12.75">
      <c r="B10" t="s">
        <v>3</v>
      </c>
      <c r="D10" s="1">
        <v>23412.974924</v>
      </c>
      <c r="E10" s="1">
        <v>11588.737084</v>
      </c>
      <c r="F10" s="1">
        <f aca="true" t="shared" si="0" ref="F10:F60">D10-E10</f>
        <v>11824.237839999998</v>
      </c>
      <c r="G10" s="9">
        <f aca="true" t="shared" si="1" ref="G10:G58">F10/E10*100</f>
        <v>102.0321520308295</v>
      </c>
    </row>
    <row r="11" spans="2:7" ht="12.75">
      <c r="B11" t="s">
        <v>44</v>
      </c>
      <c r="D11" s="1">
        <v>21670.820252</v>
      </c>
      <c r="E11" s="1">
        <v>13553.535178</v>
      </c>
      <c r="F11" s="1">
        <f t="shared" si="0"/>
        <v>8117.285074000001</v>
      </c>
      <c r="G11" s="9">
        <f t="shared" si="1"/>
        <v>59.890537541643894</v>
      </c>
    </row>
    <row r="12" spans="2:7" ht="12.75">
      <c r="B12" t="s">
        <v>4</v>
      </c>
      <c r="D12" s="1">
        <v>323.541367</v>
      </c>
      <c r="E12" s="1">
        <v>515.799115</v>
      </c>
      <c r="F12" s="1">
        <f t="shared" si="0"/>
        <v>-192.25774800000005</v>
      </c>
      <c r="G12" s="9">
        <f t="shared" si="1"/>
        <v>-37.27376461279893</v>
      </c>
    </row>
    <row r="13" spans="2:7" ht="12.75">
      <c r="B13" t="s">
        <v>5</v>
      </c>
      <c r="D13" s="1">
        <v>13339.569681</v>
      </c>
      <c r="E13" s="1">
        <v>11551.798176</v>
      </c>
      <c r="F13" s="1">
        <f t="shared" si="0"/>
        <v>1787.7715050000006</v>
      </c>
      <c r="G13" s="9">
        <f t="shared" si="1"/>
        <v>15.476131748166033</v>
      </c>
    </row>
    <row r="14" spans="2:7" ht="12.75">
      <c r="B14" t="s">
        <v>6</v>
      </c>
      <c r="D14" s="1">
        <v>114182.627223</v>
      </c>
      <c r="E14" s="1">
        <v>96433.426955</v>
      </c>
      <c r="F14" s="1">
        <f t="shared" si="0"/>
        <v>17749.200268</v>
      </c>
      <c r="G14" s="9">
        <f t="shared" si="1"/>
        <v>18.40565126476584</v>
      </c>
    </row>
    <row r="15" spans="2:7" ht="12.75">
      <c r="B15" t="s">
        <v>7</v>
      </c>
      <c r="D15" s="1">
        <v>38339.207559</v>
      </c>
      <c r="E15" s="1">
        <v>31173.718305</v>
      </c>
      <c r="F15" s="1">
        <f t="shared" si="0"/>
        <v>7165.489254000004</v>
      </c>
      <c r="G15" s="9">
        <f t="shared" si="1"/>
        <v>22.985673970277457</v>
      </c>
    </row>
    <row r="16" spans="2:7" ht="12.75">
      <c r="B16" t="s">
        <v>8</v>
      </c>
      <c r="D16" s="1">
        <v>2165.534621</v>
      </c>
      <c r="E16" s="1">
        <v>2077.846205</v>
      </c>
      <c r="F16" s="1">
        <f t="shared" si="0"/>
        <v>87.68841599999996</v>
      </c>
      <c r="G16" s="9">
        <f t="shared" si="1"/>
        <v>4.220159114230496</v>
      </c>
    </row>
    <row r="17" spans="2:7" ht="12.75">
      <c r="B17" t="s">
        <v>9</v>
      </c>
      <c r="D17" s="1">
        <v>10353.770118</v>
      </c>
      <c r="E17" s="1">
        <v>10953</v>
      </c>
      <c r="F17" s="1">
        <f t="shared" si="0"/>
        <v>-599.2298819999996</v>
      </c>
      <c r="G17" s="9">
        <f t="shared" si="1"/>
        <v>-5.470920131470827</v>
      </c>
    </row>
    <row r="18" spans="2:7" ht="12.75">
      <c r="B18" t="s">
        <v>10</v>
      </c>
      <c r="D18" s="1">
        <v>3539.060792</v>
      </c>
      <c r="E18" s="1">
        <v>3086.025752</v>
      </c>
      <c r="F18" s="1">
        <f t="shared" si="0"/>
        <v>453.0350400000002</v>
      </c>
      <c r="G18" s="9">
        <f t="shared" si="1"/>
        <v>14.680209317968135</v>
      </c>
    </row>
    <row r="19" spans="2:7" ht="12.75">
      <c r="B19" t="s">
        <v>11</v>
      </c>
      <c r="D19" s="1">
        <v>1503.763336</v>
      </c>
      <c r="E19" s="1">
        <v>1369</v>
      </c>
      <c r="F19" s="1">
        <f t="shared" si="0"/>
        <v>134.76333599999998</v>
      </c>
      <c r="G19" s="9">
        <f t="shared" si="1"/>
        <v>9.843925200876551</v>
      </c>
    </row>
    <row r="20" spans="2:7" ht="12.75">
      <c r="B20" t="s">
        <v>12</v>
      </c>
      <c r="D20" s="1">
        <v>32776.641484</v>
      </c>
      <c r="E20" s="1">
        <v>28364.112849999998</v>
      </c>
      <c r="F20" s="1">
        <f t="shared" si="0"/>
        <v>4412.528634000002</v>
      </c>
      <c r="G20" s="9">
        <f t="shared" si="1"/>
        <v>15.556730638236768</v>
      </c>
    </row>
    <row r="21" spans="2:7" s="2" customFormat="1" ht="12.75">
      <c r="B21" s="2" t="s">
        <v>13</v>
      </c>
      <c r="D21" s="3">
        <f>SUM(D9:D20)</f>
        <v>335222.72013999993</v>
      </c>
      <c r="E21" s="3">
        <f>SUM(E9:E20)</f>
        <v>275673.102334</v>
      </c>
      <c r="F21" s="3">
        <f t="shared" si="0"/>
        <v>59549.61780599994</v>
      </c>
      <c r="G21" s="10">
        <f t="shared" si="1"/>
        <v>21.601533592439793</v>
      </c>
    </row>
    <row r="22" spans="4:7" ht="12.75">
      <c r="D22" s="1"/>
      <c r="E22" s="1"/>
      <c r="F22" s="1"/>
      <c r="G22" s="9"/>
    </row>
    <row r="23" spans="2:7" s="2" customFormat="1" ht="12.75">
      <c r="B23" s="2" t="s">
        <v>14</v>
      </c>
      <c r="D23" s="3">
        <v>900.9195279999999</v>
      </c>
      <c r="E23" s="3">
        <v>806.421432</v>
      </c>
      <c r="F23" s="3">
        <f t="shared" si="0"/>
        <v>94.49809599999992</v>
      </c>
      <c r="G23" s="10">
        <f t="shared" si="1"/>
        <v>11.718202449758294</v>
      </c>
    </row>
    <row r="24" spans="4:7" ht="12.75">
      <c r="D24" s="1"/>
      <c r="E24" s="1"/>
      <c r="F24" s="1"/>
      <c r="G24" s="9"/>
    </row>
    <row r="25" spans="2:7" ht="12.75">
      <c r="B25" s="2" t="s">
        <v>15</v>
      </c>
      <c r="D25" s="1"/>
      <c r="E25" s="1"/>
      <c r="F25" s="1"/>
      <c r="G25" s="9"/>
    </row>
    <row r="26" spans="2:7" ht="12.75">
      <c r="B26" t="s">
        <v>16</v>
      </c>
      <c r="D26" s="1">
        <v>9166.17683</v>
      </c>
      <c r="E26" s="1">
        <v>10333.085772</v>
      </c>
      <c r="F26" s="1">
        <f t="shared" si="0"/>
        <v>-1166.908942</v>
      </c>
      <c r="G26" s="9">
        <f t="shared" si="1"/>
        <v>-11.292937731747301</v>
      </c>
    </row>
    <row r="27" spans="2:7" ht="12.75">
      <c r="B27" t="s">
        <v>17</v>
      </c>
      <c r="D27" s="1">
        <v>8230.473653</v>
      </c>
      <c r="E27" s="1">
        <v>4176.795672</v>
      </c>
      <c r="F27" s="1">
        <f t="shared" si="0"/>
        <v>4053.677980999999</v>
      </c>
      <c r="G27" s="9">
        <f t="shared" si="1"/>
        <v>97.05234106074793</v>
      </c>
    </row>
    <row r="28" spans="2:7" ht="12.75">
      <c r="B28" t="s">
        <v>45</v>
      </c>
      <c r="D28" s="1">
        <v>1154.175892</v>
      </c>
      <c r="E28" s="1">
        <v>1168.596924</v>
      </c>
      <c r="F28" s="1">
        <f t="shared" si="0"/>
        <v>-14.421031999999968</v>
      </c>
      <c r="G28" s="9">
        <f t="shared" si="1"/>
        <v>-1.2340467190892563</v>
      </c>
    </row>
    <row r="29" spans="2:7" ht="12.75">
      <c r="B29" t="s">
        <v>18</v>
      </c>
      <c r="D29" s="1">
        <v>6607.011272</v>
      </c>
      <c r="E29" s="1">
        <v>6201.678658</v>
      </c>
      <c r="F29" s="1">
        <f t="shared" si="0"/>
        <v>405.3326139999999</v>
      </c>
      <c r="G29" s="9">
        <f t="shared" si="1"/>
        <v>6.535853215760086</v>
      </c>
    </row>
    <row r="30" spans="2:7" ht="12.75">
      <c r="B30" t="s">
        <v>19</v>
      </c>
      <c r="D30" s="1">
        <v>898.9168559999999</v>
      </c>
      <c r="E30" s="1">
        <v>2722.12079</v>
      </c>
      <c r="F30" s="1">
        <f t="shared" si="0"/>
        <v>-1823.2039340000001</v>
      </c>
      <c r="G30" s="9">
        <f t="shared" si="1"/>
        <v>-66.97733402197777</v>
      </c>
    </row>
    <row r="31" spans="2:7" ht="12.75">
      <c r="B31" t="s">
        <v>20</v>
      </c>
      <c r="D31" s="1">
        <v>162.36678399986027</v>
      </c>
      <c r="E31" s="1">
        <v>286.069116</v>
      </c>
      <c r="F31" s="1">
        <f t="shared" si="0"/>
        <v>-123.70233200013973</v>
      </c>
      <c r="G31" s="9">
        <f t="shared" si="1"/>
        <v>-43.24211355976635</v>
      </c>
    </row>
    <row r="32" spans="2:7" s="2" customFormat="1" ht="12.75">
      <c r="B32" s="2" t="s">
        <v>21</v>
      </c>
      <c r="D32" s="3">
        <f>SUM(D26:D31)</f>
        <v>26219.121286999856</v>
      </c>
      <c r="E32" s="3">
        <f>SUM(E26:E31)</f>
        <v>24888.346932</v>
      </c>
      <c r="F32" s="3">
        <f t="shared" si="0"/>
        <v>1330.7743549998559</v>
      </c>
      <c r="G32" s="10">
        <f t="shared" si="1"/>
        <v>5.346977678492673</v>
      </c>
    </row>
    <row r="33" spans="4:7" ht="12.75">
      <c r="D33" s="1"/>
      <c r="E33" s="1"/>
      <c r="F33" s="1"/>
      <c r="G33" s="9"/>
    </row>
    <row r="34" spans="2:7" s="2" customFormat="1" ht="12.75">
      <c r="B34" s="2" t="s">
        <v>46</v>
      </c>
      <c r="D34" s="3">
        <v>989.678493</v>
      </c>
      <c r="E34" s="3">
        <v>1034.791543</v>
      </c>
      <c r="F34" s="3">
        <f t="shared" si="0"/>
        <v>-45.113050000000044</v>
      </c>
      <c r="G34" s="10">
        <f t="shared" si="1"/>
        <v>-4.359626854816694</v>
      </c>
    </row>
    <row r="35" spans="4:7" ht="12.75">
      <c r="D35" s="1"/>
      <c r="E35" s="1"/>
      <c r="F35" s="1"/>
      <c r="G35" s="9"/>
    </row>
    <row r="36" spans="2:7" s="2" customFormat="1" ht="12.75">
      <c r="B36" s="2" t="s">
        <v>22</v>
      </c>
      <c r="D36" s="3">
        <v>57833.486193</v>
      </c>
      <c r="E36" s="3">
        <v>28.743221</v>
      </c>
      <c r="F36" s="3">
        <f t="shared" si="0"/>
        <v>57804.742972</v>
      </c>
      <c r="G36" s="10"/>
    </row>
    <row r="37" spans="4:7" ht="12.75">
      <c r="D37" s="1"/>
      <c r="E37" s="1"/>
      <c r="F37" s="1"/>
      <c r="G37" s="9"/>
    </row>
    <row r="38" spans="1:7" s="2" customFormat="1" ht="12.75">
      <c r="A38" s="2" t="s">
        <v>23</v>
      </c>
      <c r="D38" s="3">
        <f>D21+D23+D32+D34+D36</f>
        <v>421165.92564099975</v>
      </c>
      <c r="E38" s="3">
        <f>E21+E23+E32+E34+E36</f>
        <v>302431.40546200005</v>
      </c>
      <c r="F38" s="3">
        <f t="shared" si="0"/>
        <v>118734.5201789997</v>
      </c>
      <c r="G38" s="10">
        <f t="shared" si="1"/>
        <v>39.25998359780743</v>
      </c>
    </row>
    <row r="39" spans="4:7" ht="12.75">
      <c r="D39" s="1"/>
      <c r="F39" s="1"/>
      <c r="G39" s="9"/>
    </row>
    <row r="40" spans="4:7" ht="12.75">
      <c r="D40" s="1"/>
      <c r="F40" s="1"/>
      <c r="G40" s="9"/>
    </row>
    <row r="41" spans="1:7" ht="12.75">
      <c r="A41" s="2" t="s">
        <v>24</v>
      </c>
      <c r="D41" s="1"/>
      <c r="F41" s="1"/>
      <c r="G41" s="9"/>
    </row>
    <row r="42" spans="2:7" ht="12.75">
      <c r="B42" t="s">
        <v>25</v>
      </c>
      <c r="D42" s="1">
        <v>2723.610027</v>
      </c>
      <c r="E42" s="1">
        <v>2625.628878</v>
      </c>
      <c r="F42" s="1">
        <f t="shared" si="0"/>
        <v>97.98114900000019</v>
      </c>
      <c r="G42" s="9">
        <f t="shared" si="1"/>
        <v>3.731721181960591</v>
      </c>
    </row>
    <row r="43" spans="2:7" ht="12.75">
      <c r="B43" t="s">
        <v>26</v>
      </c>
      <c r="D43" s="1">
        <v>2030.070991</v>
      </c>
      <c r="E43" s="1">
        <v>1380.729297</v>
      </c>
      <c r="F43" s="1">
        <f t="shared" si="0"/>
        <v>649.341694</v>
      </c>
      <c r="G43" s="9">
        <f t="shared" si="1"/>
        <v>47.02889229705393</v>
      </c>
    </row>
    <row r="44" spans="2:7" ht="12.75">
      <c r="B44" t="s">
        <v>27</v>
      </c>
      <c r="D44" s="1">
        <v>37749.41353</v>
      </c>
      <c r="E44" s="1">
        <v>35127.07169</v>
      </c>
      <c r="F44" s="1">
        <f t="shared" si="0"/>
        <v>2622.341840000001</v>
      </c>
      <c r="G44" s="9">
        <f t="shared" si="1"/>
        <v>7.465301586031527</v>
      </c>
    </row>
    <row r="45" spans="2:7" ht="12.75">
      <c r="B45" t="s">
        <v>28</v>
      </c>
      <c r="D45" s="1">
        <v>6418.302568</v>
      </c>
      <c r="E45" s="1">
        <v>5980.077958</v>
      </c>
      <c r="F45" s="1">
        <f t="shared" si="0"/>
        <v>438.2246100000002</v>
      </c>
      <c r="G45" s="9">
        <f t="shared" si="1"/>
        <v>7.32807520366443</v>
      </c>
    </row>
    <row r="46" spans="2:7" ht="12.75">
      <c r="B46" t="s">
        <v>29</v>
      </c>
      <c r="D46" s="1">
        <v>15642.775143</v>
      </c>
      <c r="E46" s="1">
        <v>12429.267699</v>
      </c>
      <c r="F46" s="1">
        <f t="shared" si="0"/>
        <v>3213.5074440000008</v>
      </c>
      <c r="G46" s="9">
        <f t="shared" si="1"/>
        <v>25.854358614052092</v>
      </c>
    </row>
    <row r="47" spans="2:7" ht="12.75">
      <c r="B47" t="s">
        <v>30</v>
      </c>
      <c r="D47" s="1">
        <v>2195.753416</v>
      </c>
      <c r="E47" s="1">
        <v>2679.180453</v>
      </c>
      <c r="F47" s="1">
        <f t="shared" si="0"/>
        <v>-483.4270369999999</v>
      </c>
      <c r="G47" s="9">
        <f t="shared" si="1"/>
        <v>-18.04384010262111</v>
      </c>
    </row>
    <row r="48" spans="2:7" ht="12.75">
      <c r="B48" t="s">
        <v>31</v>
      </c>
      <c r="D48" s="1">
        <v>16825.127269</v>
      </c>
      <c r="E48" s="1">
        <v>15181.504494</v>
      </c>
      <c r="F48" s="1">
        <f t="shared" si="0"/>
        <v>1643.6227749999998</v>
      </c>
      <c r="G48" s="9">
        <f t="shared" si="1"/>
        <v>10.826481496939836</v>
      </c>
    </row>
    <row r="49" spans="2:7" ht="12.75">
      <c r="B49" t="s">
        <v>32</v>
      </c>
      <c r="D49" s="1">
        <v>27507.125771</v>
      </c>
      <c r="E49" s="1">
        <v>27321.656551</v>
      </c>
      <c r="F49" s="1">
        <f t="shared" si="0"/>
        <v>185.46921999999904</v>
      </c>
      <c r="G49" s="9">
        <f t="shared" si="1"/>
        <v>0.6788359250977067</v>
      </c>
    </row>
    <row r="50" spans="2:7" ht="12.75">
      <c r="B50" t="s">
        <v>33</v>
      </c>
      <c r="D50" s="1">
        <v>118463.886915</v>
      </c>
      <c r="E50" s="1">
        <v>112643.0073</v>
      </c>
      <c r="F50" s="1">
        <f t="shared" si="0"/>
        <v>5820.879614999998</v>
      </c>
      <c r="G50" s="9">
        <f t="shared" si="1"/>
        <v>5.167546352431233</v>
      </c>
    </row>
    <row r="51" spans="2:7" ht="12.75">
      <c r="B51" t="s">
        <v>34</v>
      </c>
      <c r="D51" s="1">
        <v>36926.92731</v>
      </c>
      <c r="E51" s="1">
        <v>41205.24924</v>
      </c>
      <c r="F51" s="1">
        <f t="shared" si="0"/>
        <v>-4278.321929999998</v>
      </c>
      <c r="G51" s="9">
        <f t="shared" si="1"/>
        <v>-10.382953650106348</v>
      </c>
    </row>
    <row r="52" spans="2:7" ht="12.75">
      <c r="B52" t="s">
        <v>35</v>
      </c>
      <c r="D52" s="1">
        <v>18079.49533</v>
      </c>
      <c r="E52" s="1">
        <v>20094.437303</v>
      </c>
      <c r="F52" s="1">
        <f t="shared" si="0"/>
        <v>-2014.9419729999972</v>
      </c>
      <c r="G52" s="9">
        <f t="shared" si="1"/>
        <v>-10.027362013760776</v>
      </c>
    </row>
    <row r="53" spans="2:7" ht="12.75">
      <c r="B53" t="s">
        <v>36</v>
      </c>
      <c r="D53" s="1">
        <v>4202.937112</v>
      </c>
      <c r="E53" s="1">
        <v>3374.00691</v>
      </c>
      <c r="F53" s="1">
        <f t="shared" si="0"/>
        <v>828.9302019999996</v>
      </c>
      <c r="G53" s="9">
        <f t="shared" si="1"/>
        <v>24.568124017268225</v>
      </c>
    </row>
    <row r="54" spans="2:7" ht="12.75">
      <c r="B54" t="s">
        <v>37</v>
      </c>
      <c r="D54" s="1">
        <v>1344.779902</v>
      </c>
      <c r="E54" s="1">
        <v>1337.29315</v>
      </c>
      <c r="F54" s="1">
        <f t="shared" si="0"/>
        <v>7.486752000000024</v>
      </c>
      <c r="G54" s="9">
        <f t="shared" si="1"/>
        <v>0.5598437410675455</v>
      </c>
    </row>
    <row r="55" spans="2:7" ht="12.75">
      <c r="B55" t="s">
        <v>38</v>
      </c>
      <c r="D55" s="1">
        <v>631.63376</v>
      </c>
      <c r="E55" s="1">
        <v>589.196162</v>
      </c>
      <c r="F55" s="1">
        <f t="shared" si="0"/>
        <v>42.437598000000094</v>
      </c>
      <c r="G55" s="9">
        <f t="shared" si="1"/>
        <v>7.202626347046724</v>
      </c>
    </row>
    <row r="56" spans="2:7" ht="12.75">
      <c r="B56" t="s">
        <v>39</v>
      </c>
      <c r="D56" s="1">
        <v>4233.21001</v>
      </c>
      <c r="E56" s="1">
        <v>4318.014741</v>
      </c>
      <c r="F56" s="1">
        <f t="shared" si="0"/>
        <v>-84.80473100000017</v>
      </c>
      <c r="G56" s="9">
        <f t="shared" si="1"/>
        <v>-1.9639750229375184</v>
      </c>
    </row>
    <row r="57" spans="2:7" ht="12.75">
      <c r="B57" t="s">
        <v>40</v>
      </c>
      <c r="D57" s="1">
        <v>13419.571355</v>
      </c>
      <c r="E57" s="1">
        <v>14151.861818</v>
      </c>
      <c r="F57" s="1">
        <f t="shared" si="0"/>
        <v>-732.2904629999994</v>
      </c>
      <c r="G57" s="9">
        <f t="shared" si="1"/>
        <v>-5.174516769719913</v>
      </c>
    </row>
    <row r="58" spans="1:7" s="2" customFormat="1" ht="12.75">
      <c r="A58" s="2" t="s">
        <v>41</v>
      </c>
      <c r="D58" s="3">
        <f>SUM(D42:D57)</f>
        <v>308394.620409</v>
      </c>
      <c r="E58" s="3">
        <f>SUM(E42:E57)</f>
        <v>300438.183644</v>
      </c>
      <c r="F58" s="3">
        <f t="shared" si="0"/>
        <v>7956.4367650000495</v>
      </c>
      <c r="G58" s="10">
        <f t="shared" si="1"/>
        <v>2.648277482075287</v>
      </c>
    </row>
    <row r="59" spans="4:7" ht="12.75">
      <c r="D59" s="1"/>
      <c r="F59" s="1"/>
      <c r="G59" s="10"/>
    </row>
    <row r="60" spans="1:7" s="2" customFormat="1" ht="12.75">
      <c r="A60" s="13" t="s">
        <v>42</v>
      </c>
      <c r="B60" s="13"/>
      <c r="C60" s="13"/>
      <c r="D60" s="11">
        <f>D38-D58</f>
        <v>112771.30523199972</v>
      </c>
      <c r="E60" s="11">
        <f>E38-E58</f>
        <v>1993.2218180000782</v>
      </c>
      <c r="F60" s="11">
        <f t="shared" si="0"/>
        <v>110778.08341399964</v>
      </c>
      <c r="G60" s="12"/>
    </row>
  </sheetData>
  <printOptions/>
  <pageMargins left="0.7480314960629921" right="0.7480314960629921" top="0.6692913385826772" bottom="0.4724409448818898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Ríkisreikningur A-hluti 2005</dc:title>
  <dc:subject>Rekstrarreikningur 2005</dc:subject>
  <dc:creator/>
  <cp:keywords/>
  <dc:description/>
  <cp:lastModifiedBy>Helgi Hjálmtýsson</cp:lastModifiedBy>
  <cp:lastPrinted>2006-08-24T09:38:05Z</cp:lastPrinted>
  <dcterms:created xsi:type="dcterms:W3CDTF">2006-07-20T08:41:42Z</dcterms:created>
  <dcterms:modified xsi:type="dcterms:W3CDTF">2007-08-10T11:52:19Z</dcterms:modified>
  <cp:category/>
  <cp:version/>
  <cp:contentType/>
  <cp:contentStatus/>
</cp:coreProperties>
</file>